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8" windowWidth="20736" windowHeight="1003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</definedNames>
  <calcPr calcId="145621"/>
</workbook>
</file>

<file path=xl/calcChain.xml><?xml version="1.0" encoding="utf-8"?>
<calcChain xmlns="http://schemas.openxmlformats.org/spreadsheetml/2006/main">
  <c r="H17" i="1" l="1"/>
  <c r="H10" i="1"/>
  <c r="H24" i="1" l="1"/>
</calcChain>
</file>

<file path=xl/sharedStrings.xml><?xml version="1.0" encoding="utf-8"?>
<sst xmlns="http://schemas.openxmlformats.org/spreadsheetml/2006/main" count="32" uniqueCount="28">
  <si>
    <t>№ пп.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</si>
  <si>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</si>
  <si>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</si>
  <si>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 (a+bx)*Ki, или (объем строительно-монтажных работ) * проц./100 или количество x цена</t>
  </si>
  <si>
    <t>Стоимость, руб.</t>
  </si>
  <si>
    <r>
      <t>Итого по смете:</t>
    </r>
    <r>
      <rPr>
        <sz val="11"/>
        <color theme="1"/>
        <rFont val="Times New Roman"/>
        <family val="1"/>
        <charset val="204"/>
      </rPr>
      <t xml:space="preserve"> </t>
    </r>
  </si>
  <si>
    <t xml:space="preserve">Смета №1
на работы по обследованию технического состояния
</t>
  </si>
  <si>
    <t xml:space="preserve">
</t>
  </si>
  <si>
    <t xml:space="preserve">К10=1,15 насыщенность оборудованием более 50% ( табл.10,п.2)           </t>
  </si>
  <si>
    <t>Тема: "Обследование склада хлора ЧОС"</t>
  </si>
  <si>
    <t>Объект: " Склад хлора с хлораторной  ЧОС "</t>
  </si>
  <si>
    <t>Выполнение обмерных работ длямногоэтажных зданий при высоте здания до 8 м (2 категория сложности работ, 2 категория сложности здания)</t>
  </si>
  <si>
    <t xml:space="preserve">К12=1,2 выполнение работ в неотапливаемом помещении ( табл.10,п.4)   </t>
  </si>
  <si>
    <t>K3 = 100% (Здания каркасные,табл.8 ) (Составной)</t>
  </si>
  <si>
    <t>Строительный объем1505м3, площадь 288,7м2, высота7,27 м</t>
  </si>
  <si>
    <t>СБЦ на обмерные работы и обследования зданий и сооружений (Приказ Минстроя России от 25.04.2016  № 270/пр)</t>
  </si>
  <si>
    <t xml:space="preserve">K3 = 100% (Здания каркасные. Таблица 9) (Составной) </t>
  </si>
  <si>
    <r>
      <t>К</t>
    </r>
    <r>
      <rPr>
        <sz val="11"/>
        <rFont val="Times New Roman"/>
        <family val="1"/>
        <charset val="204"/>
      </rPr>
      <t>14</t>
    </r>
    <r>
      <rPr>
        <sz val="11"/>
        <color theme="1"/>
        <rFont val="Times New Roman"/>
        <family val="1"/>
        <charset val="204"/>
      </rPr>
      <t xml:space="preserve">=3,5 строительный объем до 2000м3 ( табл.11,п.2)     </t>
    </r>
  </si>
  <si>
    <r>
      <t xml:space="preserve"> (А + B * Xзад) * Количество * Ктек * K1*К2 * ( K3 + K4 + K5 + K6 + K7 + K8 +К9) * (1 + дроб.ч. K10+дроб.ч. K11+дроб.часть К12+дроб.ч.К13)*</t>
    </r>
    <r>
      <rPr>
        <sz val="11"/>
        <rFont val="Times New Roman"/>
        <family val="1"/>
        <charset val="204"/>
      </rPr>
      <t xml:space="preserve">К14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    </t>
    </r>
  </si>
  <si>
    <t xml:space="preserve">Полный комплекс работ (100%):                        (А + B * Xзад) * Количество * Ктек * K1 *К2 *( K3 + K4 + K5 + K6 + K7  ) * (1 + дроб.ч. K10 + дроб.ч. K11  + дроб.ч. K12+дроб.ч. К13  )*К14                                          </t>
  </si>
  <si>
    <t>К13=1,2 выполнение работ в цехах сослабой степенью агрессивного воздействия окружающей среды(табл.10п.7)</t>
  </si>
  <si>
    <t>К13=1,2 выполнение работ в цехах сослабой степенью агрессивного воздействия окружающей среды(табл.10п.7_</t>
  </si>
  <si>
    <t xml:space="preserve">К11=1,25 выполнение работ на объектах со специальным режимом( табл.10,п.14)  </t>
  </si>
  <si>
    <r>
      <t>(0 тыс.руб +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0.7224 </t>
    </r>
    <r>
      <rPr>
        <sz val="11"/>
        <color theme="1"/>
        <rFont val="Times New Roman"/>
        <family val="1"/>
        <charset val="204"/>
      </rPr>
      <t>тыс.руб *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15,05)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* 1 * 3.95 * 1.075 * 0,8 * 100%*(1+0,15+0,25+0,2+0,2)*3,5*1000 </t>
    </r>
  </si>
  <si>
    <r>
      <t xml:space="preserve">Глава 3. Базовые цены на выполнение обмерных работ и обследований. Таблица 2. Базовые цены на выполнение обмерных работ для многоэтажных зданий п.6            </t>
    </r>
    <r>
      <rPr>
        <sz val="11"/>
        <rFont val="Times New Roman"/>
        <family val="1"/>
        <charset val="204"/>
      </rPr>
      <t xml:space="preserve">   B=0.7224 тыс.руб; </t>
    </r>
    <r>
      <rPr>
        <sz val="11"/>
        <color rgb="FFFF0000"/>
        <rFont val="Times New Roman"/>
        <family val="1"/>
        <charset val="204"/>
      </rPr>
      <t xml:space="preserve">     </t>
    </r>
    <r>
      <rPr>
        <sz val="11"/>
        <color theme="1"/>
        <rFont val="Times New Roman"/>
        <family val="1"/>
        <charset val="204"/>
      </rPr>
      <t xml:space="preserve">                        Осн. показ</t>
    </r>
    <r>
      <rPr>
        <sz val="11"/>
        <rFont val="Times New Roman"/>
        <family val="1"/>
        <charset val="204"/>
      </rPr>
      <t xml:space="preserve">. Х=15,05(100м3)   </t>
    </r>
    <r>
      <rPr>
        <sz val="11"/>
        <color rgb="FFFF0000"/>
        <rFont val="Times New Roman"/>
        <family val="1"/>
        <charset val="204"/>
      </rPr>
      <t xml:space="preserve">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Количество=1                                                                                                      Коэффициенты:                                                                                    Ктек = 3.99 (инд.1 кв.2017г..к 01.01.2001 на проектные работы)                                 Коэффициенты:                                                                                       K1 = 1.075 (Уральский коэффициент) (Ценообразующий)                                                                        K2 = 0.8 (Базовая цена для зданий и сооружений промышленного   назначения (П.2.1.2 глава 2.1)  (Ценообразующий)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</t>
    </r>
  </si>
  <si>
    <r>
      <t>Глава 3. Базовые цены на выполнение обмерных работ и обследований. Таблица 3. Базовые цены на выполнение инженерных обследований строительных конструкций многоэтажных зданий п.6                                              B=</t>
    </r>
    <r>
      <rPr>
        <sz val="11"/>
        <rFont val="Times New Roman"/>
        <family val="1"/>
        <charset val="204"/>
      </rPr>
      <t xml:space="preserve">0.7394 </t>
    </r>
    <r>
      <rPr>
        <sz val="11"/>
        <color theme="1"/>
        <rFont val="Times New Roman"/>
        <family val="1"/>
        <charset val="204"/>
      </rPr>
      <t xml:space="preserve">тыс.руб;       Осн. показ. Х=15,05(100 м3)                                                                                                                               Количество = 1                                                             Коэфф.перехода в тек.цены:                                                            Ктек = 3.99 (инд.2кв.2017г.к 01.01.2001 на проектные работы)                                                                          Коэффициенты:                                                                                   K1 = 1.075 (Уральский коэффициент) (Ценообразующий)                  K2 = 0.8 (Базовая цена для зданий и сооружений промышленного назначения (П.2.1.2 глава 2.1)  (Ценообразующий)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</si>
  <si>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Выполнение инженерных обследований строительных конструкций многоэтажных зданий при высоте здания до 8 м (3  категория сложности работ, 2 категория сложности здания)</t>
  </si>
  <si>
    <t xml:space="preserve">(0 тыс.руб + 0.7394тыс.руб * 15,05) * 1 * 3.99 * 1.075 * 0,8 * 100%*(1+0,15+0,25+0,2+0,2)*3,5*1000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</si>
</sst>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2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6" fillId="2" borderId="27" xfId="0" applyFont="1" applyFill="1" applyBorder="1" applyAlignment="1">
      <alignment horizontal="left" vertical="top" wrapText="1"/>
    </xf>
    <xf numFmtId="0" fontId="6" fillId="2" borderId="25" xfId="0" applyFont="1" applyFill="1" applyBorder="1" applyAlignment="1">
      <alignment horizontal="left" vertical="top" wrapText="1"/>
    </xf>
    <xf numFmtId="0" fontId="6" fillId="2" borderId="26" xfId="0" applyFont="1" applyFill="1" applyBorder="1" applyAlignment="1">
      <alignment horizontal="left" vertical="top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4" fillId="2" borderId="17" xfId="0" applyNumberFormat="1" applyFont="1" applyFill="1" applyBorder="1" applyAlignment="1">
      <alignment horizontal="center" vertical="center" wrapText="1"/>
    </xf>
    <xf numFmtId="2" fontId="4" fillId="2" borderId="18" xfId="0" applyNumberFormat="1" applyFont="1" applyFill="1" applyBorder="1" applyAlignment="1">
      <alignment horizontal="center" vertical="center" wrapText="1"/>
    </xf>
    <xf numFmtId="4" fontId="3" fillId="2" borderId="23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0" fontId="6" fillId="2" borderId="28" xfId="0" applyFont="1" applyFill="1" applyBorder="1" applyAlignment="1">
      <alignment horizontal="left" vertical="top" wrapText="1"/>
    </xf>
    <xf numFmtId="0" fontId="6" fillId="2" borderId="29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21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Normal="100" workbookViewId="0">
      <selection activeCell="F31" sqref="F31"/>
    </sheetView>
  </sheetViews>
  <sheetFormatPr defaultColWidth="9.109375" defaultRowHeight="14.4" x14ac:dyDescent="0.3"/>
  <cols>
    <col min="1" max="1" width="3.44140625" style="3" customWidth="1"/>
    <col min="2" max="2" width="9.109375" style="3"/>
    <col min="3" max="3" width="4.33203125" style="3" customWidth="1"/>
    <col min="4" max="4" width="56.6640625" style="3" customWidth="1"/>
    <col min="5" max="6" width="9.109375" style="3"/>
    <col min="7" max="7" width="4.6640625" style="3" customWidth="1"/>
    <col min="8" max="8" width="5" style="3" customWidth="1"/>
    <col min="9" max="9" width="6.5546875" style="3" customWidth="1"/>
    <col min="10" max="10" width="9.109375" style="3" hidden="1" customWidth="1"/>
    <col min="11" max="16384" width="9.109375" style="3"/>
  </cols>
  <sheetData>
    <row r="1" spans="1:10" ht="28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45" customHeight="1" x14ac:dyDescent="0.3">
      <c r="A2" s="40" t="s">
        <v>6</v>
      </c>
      <c r="B2" s="40"/>
      <c r="C2" s="40"/>
      <c r="D2" s="40"/>
      <c r="E2" s="40"/>
      <c r="F2" s="40"/>
      <c r="G2" s="40"/>
      <c r="H2" s="40"/>
      <c r="I2" s="40"/>
      <c r="J2" s="4"/>
    </row>
    <row r="3" spans="1:10" ht="15" customHeight="1" x14ac:dyDescent="0.3">
      <c r="A3" s="43" t="s">
        <v>9</v>
      </c>
      <c r="B3" s="43"/>
      <c r="C3" s="43"/>
      <c r="D3" s="43"/>
      <c r="E3" s="43"/>
      <c r="F3" s="43"/>
      <c r="G3" s="43"/>
      <c r="H3" s="43"/>
      <c r="I3" s="43"/>
      <c r="J3" s="4"/>
    </row>
    <row r="4" spans="1:10" ht="15" customHeight="1" x14ac:dyDescent="0.3">
      <c r="A4" s="43" t="s">
        <v>10</v>
      </c>
      <c r="B4" s="43"/>
      <c r="C4" s="43"/>
      <c r="D4" s="43"/>
      <c r="E4" s="43"/>
      <c r="F4" s="43"/>
      <c r="G4" s="43"/>
      <c r="H4" s="43"/>
      <c r="I4" s="43"/>
      <c r="J4" s="4"/>
    </row>
    <row r="5" spans="1:10" ht="15" customHeight="1" x14ac:dyDescent="0.3">
      <c r="A5" s="43" t="s">
        <v>14</v>
      </c>
      <c r="B5" s="43"/>
      <c r="C5" s="43"/>
      <c r="D5" s="43"/>
      <c r="E5" s="43"/>
      <c r="F5" s="43"/>
      <c r="G5" s="43"/>
      <c r="H5" s="43"/>
      <c r="I5" s="43"/>
      <c r="J5" s="4"/>
    </row>
    <row r="6" spans="1:10" ht="15" customHeight="1" x14ac:dyDescent="0.3">
      <c r="A6" s="44" t="s">
        <v>15</v>
      </c>
      <c r="B6" s="44"/>
      <c r="C6" s="44"/>
      <c r="D6" s="44"/>
      <c r="E6" s="44"/>
      <c r="F6" s="44"/>
      <c r="G6" s="44"/>
      <c r="H6" s="44"/>
      <c r="I6" s="44"/>
      <c r="J6" s="4"/>
    </row>
    <row r="7" spans="1:10" ht="33" customHeight="1" thickBot="1" x14ac:dyDescent="0.3">
      <c r="A7" s="41" t="s">
        <v>7</v>
      </c>
      <c r="B7" s="42"/>
      <c r="C7" s="42"/>
      <c r="D7" s="41"/>
      <c r="E7" s="42"/>
      <c r="F7" s="42"/>
      <c r="G7" s="42"/>
      <c r="H7" s="41"/>
      <c r="I7" s="41"/>
      <c r="J7" s="5"/>
    </row>
    <row r="8" spans="1:10" ht="126" customHeight="1" thickBot="1" x14ac:dyDescent="0.35">
      <c r="A8" s="6" t="s">
        <v>0</v>
      </c>
      <c r="B8" s="35" t="s">
        <v>1</v>
      </c>
      <c r="C8" s="35"/>
      <c r="D8" s="7" t="s">
        <v>2</v>
      </c>
      <c r="E8" s="36" t="s">
        <v>3</v>
      </c>
      <c r="F8" s="36"/>
      <c r="G8" s="36"/>
      <c r="H8" s="16" t="s">
        <v>4</v>
      </c>
      <c r="I8" s="17"/>
      <c r="J8" s="8"/>
    </row>
    <row r="9" spans="1:10" ht="15.75" thickBot="1" x14ac:dyDescent="0.3">
      <c r="A9" s="7">
        <v>1</v>
      </c>
      <c r="B9" s="16">
        <v>2</v>
      </c>
      <c r="C9" s="17"/>
      <c r="D9" s="7">
        <v>3</v>
      </c>
      <c r="E9" s="36">
        <v>4</v>
      </c>
      <c r="F9" s="36"/>
      <c r="G9" s="36"/>
      <c r="H9" s="16">
        <v>5</v>
      </c>
      <c r="I9" s="17"/>
      <c r="J9" s="9"/>
    </row>
    <row r="10" spans="1:10" ht="169.5" customHeight="1" thickBot="1" x14ac:dyDescent="0.35">
      <c r="A10" s="45">
        <v>1</v>
      </c>
      <c r="B10" s="56" t="s">
        <v>11</v>
      </c>
      <c r="C10" s="57"/>
      <c r="D10" s="1" t="s">
        <v>24</v>
      </c>
      <c r="E10" s="66" t="s">
        <v>18</v>
      </c>
      <c r="F10" s="67"/>
      <c r="G10" s="68"/>
      <c r="H10" s="23">
        <f>0.7224*15.05*1*3.99*1.075*0.8*100%*(1+0.15+0.25+0.2+0.2)*3.5*1000</f>
        <v>235031.53317840002</v>
      </c>
      <c r="I10" s="24"/>
      <c r="J10" s="10"/>
    </row>
    <row r="11" spans="1:10" ht="30.75" customHeight="1" thickBot="1" x14ac:dyDescent="0.35">
      <c r="A11" s="46"/>
      <c r="B11" s="58"/>
      <c r="C11" s="59"/>
      <c r="D11" s="1" t="s">
        <v>13</v>
      </c>
      <c r="E11" s="63" t="s">
        <v>23</v>
      </c>
      <c r="F11" s="64"/>
      <c r="G11" s="65"/>
      <c r="H11" s="25"/>
      <c r="I11" s="26"/>
      <c r="J11" s="11"/>
    </row>
    <row r="12" spans="1:10" ht="33" customHeight="1" thickBot="1" x14ac:dyDescent="0.35">
      <c r="A12" s="46"/>
      <c r="B12" s="58"/>
      <c r="C12" s="59"/>
      <c r="D12" s="1" t="s">
        <v>8</v>
      </c>
      <c r="E12" s="63"/>
      <c r="F12" s="64"/>
      <c r="G12" s="65"/>
      <c r="H12" s="25"/>
      <c r="I12" s="26"/>
      <c r="J12" s="11"/>
    </row>
    <row r="13" spans="1:10" ht="33" customHeight="1" thickBot="1" x14ac:dyDescent="0.35">
      <c r="A13" s="46"/>
      <c r="B13" s="58"/>
      <c r="C13" s="59"/>
      <c r="D13" s="1" t="s">
        <v>22</v>
      </c>
      <c r="E13" s="63"/>
      <c r="F13" s="64"/>
      <c r="G13" s="65"/>
      <c r="H13" s="25"/>
      <c r="I13" s="26"/>
      <c r="J13" s="11"/>
    </row>
    <row r="14" spans="1:10" ht="33.75" customHeight="1" thickBot="1" x14ac:dyDescent="0.35">
      <c r="A14" s="46"/>
      <c r="B14" s="58"/>
      <c r="C14" s="59"/>
      <c r="D14" s="1" t="s">
        <v>12</v>
      </c>
      <c r="E14" s="63"/>
      <c r="F14" s="64"/>
      <c r="G14" s="65"/>
      <c r="H14" s="25"/>
      <c r="I14" s="26"/>
      <c r="J14" s="11"/>
    </row>
    <row r="15" spans="1:10" ht="33.75" customHeight="1" thickBot="1" x14ac:dyDescent="0.35">
      <c r="A15" s="46"/>
      <c r="B15" s="58"/>
      <c r="C15" s="59"/>
      <c r="D15" s="1" t="s">
        <v>21</v>
      </c>
      <c r="E15" s="63"/>
      <c r="F15" s="64"/>
      <c r="G15" s="65"/>
      <c r="H15" s="25"/>
      <c r="I15" s="26"/>
      <c r="J15" s="11"/>
    </row>
    <row r="16" spans="1:10" ht="21.75" customHeight="1" thickBot="1" x14ac:dyDescent="0.35">
      <c r="A16" s="46"/>
      <c r="B16" s="58"/>
      <c r="C16" s="59"/>
      <c r="D16" s="15" t="s">
        <v>17</v>
      </c>
      <c r="E16" s="63"/>
      <c r="F16" s="64"/>
      <c r="G16" s="65"/>
      <c r="H16" s="25"/>
      <c r="I16" s="26"/>
      <c r="J16" s="11"/>
    </row>
    <row r="17" spans="1:10" ht="166.5" customHeight="1" thickBot="1" x14ac:dyDescent="0.35">
      <c r="A17" s="45">
        <v>2</v>
      </c>
      <c r="B17" s="56" t="s">
        <v>26</v>
      </c>
      <c r="C17" s="57"/>
      <c r="D17" s="1" t="s">
        <v>25</v>
      </c>
      <c r="E17" s="20" t="s">
        <v>19</v>
      </c>
      <c r="F17" s="21"/>
      <c r="G17" s="22"/>
      <c r="H17" s="29">
        <f>0.7394*15.05*1*3.99*1.075*0.8*100%*(1+0.15+0.25+0.2+0.2)*3.5*1000</f>
        <v>240562.45242539994</v>
      </c>
      <c r="I17" s="30"/>
      <c r="J17" s="11"/>
    </row>
    <row r="18" spans="1:10" ht="31.5" customHeight="1" thickBot="1" x14ac:dyDescent="0.35">
      <c r="A18" s="46"/>
      <c r="B18" s="58"/>
      <c r="C18" s="59"/>
      <c r="D18" s="1" t="s">
        <v>16</v>
      </c>
      <c r="E18" s="47" t="s">
        <v>27</v>
      </c>
      <c r="F18" s="48"/>
      <c r="G18" s="49"/>
      <c r="H18" s="31"/>
      <c r="I18" s="32"/>
      <c r="J18" s="11"/>
    </row>
    <row r="19" spans="1:10" ht="30.75" customHeight="1" thickBot="1" x14ac:dyDescent="0.35">
      <c r="A19" s="46"/>
      <c r="B19" s="58"/>
      <c r="C19" s="59"/>
      <c r="D19" s="1" t="s">
        <v>8</v>
      </c>
      <c r="E19" s="50"/>
      <c r="F19" s="51"/>
      <c r="G19" s="52"/>
      <c r="H19" s="31"/>
      <c r="I19" s="32"/>
      <c r="J19" s="11"/>
    </row>
    <row r="20" spans="1:10" ht="33" customHeight="1" thickBot="1" x14ac:dyDescent="0.35">
      <c r="A20" s="46"/>
      <c r="B20" s="58"/>
      <c r="C20" s="59"/>
      <c r="D20" s="1" t="s">
        <v>22</v>
      </c>
      <c r="E20" s="50"/>
      <c r="F20" s="51"/>
      <c r="G20" s="52"/>
      <c r="H20" s="31"/>
      <c r="I20" s="32"/>
      <c r="J20" s="11"/>
    </row>
    <row r="21" spans="1:10" ht="33" customHeight="1" thickBot="1" x14ac:dyDescent="0.35">
      <c r="A21" s="46"/>
      <c r="B21" s="58"/>
      <c r="C21" s="59"/>
      <c r="D21" s="1" t="s">
        <v>12</v>
      </c>
      <c r="E21" s="50"/>
      <c r="F21" s="51"/>
      <c r="G21" s="52"/>
      <c r="H21" s="31"/>
      <c r="I21" s="32"/>
      <c r="J21" s="11"/>
    </row>
    <row r="22" spans="1:10" ht="30" customHeight="1" thickBot="1" x14ac:dyDescent="0.35">
      <c r="A22" s="46"/>
      <c r="B22" s="58"/>
      <c r="C22" s="59"/>
      <c r="D22" s="1" t="s">
        <v>20</v>
      </c>
      <c r="E22" s="50"/>
      <c r="F22" s="51"/>
      <c r="G22" s="52"/>
      <c r="H22" s="31"/>
      <c r="I22" s="32"/>
      <c r="J22" s="11"/>
    </row>
    <row r="23" spans="1:10" ht="17.25" customHeight="1" thickBot="1" x14ac:dyDescent="0.35">
      <c r="A23" s="62"/>
      <c r="B23" s="60"/>
      <c r="C23" s="61"/>
      <c r="D23" s="1" t="s">
        <v>17</v>
      </c>
      <c r="E23" s="53"/>
      <c r="F23" s="54"/>
      <c r="G23" s="55"/>
      <c r="H23" s="33"/>
      <c r="I23" s="34"/>
      <c r="J23" s="11"/>
    </row>
    <row r="24" spans="1:10" ht="17.25" customHeight="1" thickBot="1" x14ac:dyDescent="0.35">
      <c r="A24" s="12">
        <v>3</v>
      </c>
      <c r="B24" s="37" t="s">
        <v>5</v>
      </c>
      <c r="C24" s="38"/>
      <c r="D24" s="39"/>
      <c r="E24" s="18"/>
      <c r="F24" s="19"/>
      <c r="G24" s="19"/>
      <c r="H24" s="27">
        <f>H10+H17</f>
        <v>475593.98560379993</v>
      </c>
      <c r="I24" s="28"/>
      <c r="J24" s="13"/>
    </row>
    <row r="26" spans="1:10" ht="15" x14ac:dyDescent="0.25">
      <c r="A26" s="14"/>
    </row>
  </sheetData>
  <mergeCells count="25">
    <mergeCell ref="A10:A16"/>
    <mergeCell ref="E18:G23"/>
    <mergeCell ref="B17:C23"/>
    <mergeCell ref="A17:A23"/>
    <mergeCell ref="B10:C16"/>
    <mergeCell ref="E11:G16"/>
    <mergeCell ref="E10:G10"/>
    <mergeCell ref="A2:I2"/>
    <mergeCell ref="A7:I7"/>
    <mergeCell ref="A3:I3"/>
    <mergeCell ref="A4:I4"/>
    <mergeCell ref="A5:I5"/>
    <mergeCell ref="A6:I6"/>
    <mergeCell ref="B8:C8"/>
    <mergeCell ref="E8:G8"/>
    <mergeCell ref="B9:C9"/>
    <mergeCell ref="E9:G9"/>
    <mergeCell ref="B24:D24"/>
    <mergeCell ref="H8:I8"/>
    <mergeCell ref="H9:I9"/>
    <mergeCell ref="E24:G24"/>
    <mergeCell ref="E17:G17"/>
    <mergeCell ref="H10:I16"/>
    <mergeCell ref="H24:I24"/>
    <mergeCell ref="H17:I23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Захарова Ирина Анатольевна</dc:creator>
  <cp:lastModifiedBy>Стрелков Алексей Сергеевич</cp:lastModifiedBy>
  <cp:lastPrinted>2017-02-22T05:06:34Z</cp:lastPrinted>
  <dcterms:created xsi:type="dcterms:W3CDTF">2016-06-08T05:58:07Z</dcterms:created>
  <dcterms:modified xsi:type="dcterms:W3CDTF">2018-01-16T06:17:27Z</dcterms:modified>
</cp:coreProperties>
</file>